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15" i="1" s="1"/>
  <c r="O18" i="1" s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M11" i="1"/>
  <c r="L11" i="1"/>
  <c r="K11" i="1"/>
  <c r="J11" i="1"/>
  <c r="I11" i="1"/>
  <c r="H11" i="1"/>
  <c r="H15" i="1" s="1"/>
  <c r="G11" i="1"/>
  <c r="G15" i="1" s="1"/>
  <c r="G18" i="1" s="1"/>
  <c r="F11" i="1"/>
  <c r="F15" i="1" s="1"/>
  <c r="E11" i="1"/>
  <c r="E15" i="1"/>
  <c r="E18" i="1" s="1"/>
  <c r="M18" i="1" s="1"/>
  <c r="I15" i="1"/>
  <c r="M15" i="1"/>
  <c r="I18" i="1"/>
  <c r="K15" i="1" l="1"/>
  <c r="F18" i="1"/>
  <c r="K18" i="1" s="1"/>
  <c r="L15" i="1"/>
  <c r="H18" i="1"/>
  <c r="L18" i="1" s="1"/>
  <c r="D12" i="1"/>
</calcChain>
</file>

<file path=xl/sharedStrings.xml><?xml version="1.0" encoding="utf-8"?>
<sst xmlns="http://schemas.openxmlformats.org/spreadsheetml/2006/main" count="85" uniqueCount="56">
  <si>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</si>
  <si>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</si>
  <si>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</si>
  <si>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</si>
  <si>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</si>
  <si>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</si>
  <si>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</si>
  <si>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</si>
  <si>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</si>
  <si>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</si>
  <si>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</si>
  <si>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</si>
  <si>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</si>
  <si>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</si>
  <si>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</si>
  <si>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</si>
  <si>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</si>
  <si>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</si>
  <si>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</si>
  <si>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</si>
  <si>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</si>
  <si>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</si>
  <si>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</si>
  <si>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</si>
  <si>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</si>
  <si>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</si>
  <si>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</si>
  <si>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</si>
  <si>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</si>
  <si>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</si>
  <si>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</si>
  <si>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</si>
  <si>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</si>
  <si>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</si>
  <si>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</si>
  <si>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</si>
  <si>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</si>
  <si>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</si>
  <si>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</si>
  <si>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</si>
  <si>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Minna Koivisto</t>
  </si>
  <si>
    <t>Kirittäret</t>
  </si>
  <si>
    <t>1.</t>
  </si>
  <si>
    <t>6.7.1985</t>
  </si>
  <si>
    <t>suomensarja</t>
  </si>
  <si>
    <t>Valo</t>
  </si>
  <si>
    <t>Kirittäret = Jyväskylän Pesis  (2004)</t>
  </si>
  <si>
    <t>Valo = Jyväskylän Valo  (1948)</t>
  </si>
  <si>
    <t>Lohi</t>
  </si>
  <si>
    <t>ykköspesis</t>
  </si>
  <si>
    <t>Lohi = Jyväskylän Lohi  (1924)</t>
  </si>
  <si>
    <t>----</t>
  </si>
  <si>
    <t>05.06. 2005  Kirittäret - SiiPe  2-0  (12-5, 6-4)</t>
  </si>
  <si>
    <t xml:space="preserve">  19 v 10 kk 30 pv</t>
  </si>
  <si>
    <t>Kirittäret = Jyväskylän Kirittäret  (2004)</t>
  </si>
  <si>
    <t>Kirittäret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</si>
</sst>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7" xfId="0" applyFont="1" applyFill="1" applyBorder="1"/>
    <xf numFmtId="0" fontId="3" fillId="4" borderId="6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right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3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27" width="5.7109375" style="26" customWidth="1"/>
    <col min="28" max="28" width="6.28515625" style="6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43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3">
        <v>2003</v>
      </c>
      <c r="C4" s="63"/>
      <c r="D4" s="64" t="s">
        <v>45</v>
      </c>
      <c r="E4" s="63"/>
      <c r="F4" s="65" t="s">
        <v>44</v>
      </c>
      <c r="G4" s="63"/>
      <c r="H4" s="63"/>
      <c r="I4" s="63"/>
      <c r="J4" s="63"/>
      <c r="K4" s="63"/>
      <c r="L4" s="63"/>
      <c r="M4" s="63"/>
      <c r="N4" s="66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7">
        <v>2004</v>
      </c>
      <c r="C5" s="67"/>
      <c r="D5" s="68" t="s">
        <v>48</v>
      </c>
      <c r="E5" s="67"/>
      <c r="F5" s="69" t="s">
        <v>49</v>
      </c>
      <c r="G5" s="70"/>
      <c r="H5" s="71"/>
      <c r="I5" s="67"/>
      <c r="J5" s="67"/>
      <c r="K5" s="67"/>
      <c r="L5" s="67"/>
      <c r="M5" s="67"/>
      <c r="N5" s="72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3">
        <v>2005</v>
      </c>
      <c r="C6" s="63"/>
      <c r="D6" s="64" t="s">
        <v>55</v>
      </c>
      <c r="E6" s="63"/>
      <c r="F6" s="65" t="s">
        <v>44</v>
      </c>
      <c r="G6" s="63"/>
      <c r="H6" s="63"/>
      <c r="I6" s="63"/>
      <c r="J6" s="63"/>
      <c r="K6" s="63"/>
      <c r="L6" s="63"/>
      <c r="M6" s="63"/>
      <c r="N6" s="66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2005</v>
      </c>
      <c r="C7" s="27" t="s">
        <v>42</v>
      </c>
      <c r="D7" s="28" t="s">
        <v>41</v>
      </c>
      <c r="E7" s="27">
        <v>1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73" t="s">
        <v>51</v>
      </c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>
        <v>1</v>
      </c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3">
        <v>2006</v>
      </c>
      <c r="C8" s="63"/>
      <c r="D8" s="64" t="s">
        <v>55</v>
      </c>
      <c r="E8" s="63"/>
      <c r="F8" s="65" t="s">
        <v>44</v>
      </c>
      <c r="G8" s="63"/>
      <c r="H8" s="63"/>
      <c r="I8" s="63"/>
      <c r="J8" s="63"/>
      <c r="K8" s="63"/>
      <c r="L8" s="63"/>
      <c r="M8" s="63"/>
      <c r="N8" s="66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7">
        <v>2007</v>
      </c>
      <c r="C9" s="67"/>
      <c r="D9" s="68" t="s">
        <v>55</v>
      </c>
      <c r="E9" s="67"/>
      <c r="F9" s="69" t="s">
        <v>49</v>
      </c>
      <c r="G9" s="70"/>
      <c r="H9" s="71"/>
      <c r="I9" s="67"/>
      <c r="J9" s="67"/>
      <c r="K9" s="67"/>
      <c r="L9" s="67"/>
      <c r="M9" s="67"/>
      <c r="N9" s="72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7">
        <v>2008</v>
      </c>
      <c r="C10" s="67"/>
      <c r="D10" s="68" t="s">
        <v>55</v>
      </c>
      <c r="E10" s="67"/>
      <c r="F10" s="69" t="s">
        <v>49</v>
      </c>
      <c r="G10" s="70"/>
      <c r="H10" s="71"/>
      <c r="I10" s="67"/>
      <c r="J10" s="67"/>
      <c r="K10" s="67"/>
      <c r="L10" s="67"/>
      <c r="M10" s="67"/>
      <c r="N10" s="72"/>
      <c r="O10" s="74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1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9">
        <f t="shared" si="0"/>
        <v>0</v>
      </c>
      <c r="K11" s="19">
        <f t="shared" si="0"/>
        <v>0</v>
      </c>
      <c r="L11" s="19">
        <f t="shared" si="0"/>
        <v>0</v>
      </c>
      <c r="M11" s="19">
        <f t="shared" si="0"/>
        <v>0</v>
      </c>
      <c r="N11" s="31" t="s">
        <v>51</v>
      </c>
      <c r="O11" s="75" t="e">
        <f>SUM(#REF!)</f>
        <v>#REF!</v>
      </c>
      <c r="P11" s="19">
        <f t="shared" ref="P11:AE11" si="1">SUM(P4:P10)</f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1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8" t="s">
        <v>2</v>
      </c>
      <c r="C12" s="32"/>
      <c r="D12" s="33">
        <f>SUM(F11:H11)+((I11-F11-G11)/3)+(E11/3)+(Z11*25)+(AA11*25)+(AB11*10)+(AC11*25)+(AD11*20)+(AE11*15)-25</f>
        <v>0.33333333333333215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35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37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1"/>
      <c r="AE13" s="1"/>
      <c r="AF13" s="38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39"/>
      <c r="D14" s="39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19" t="s">
        <v>21</v>
      </c>
      <c r="O14" s="25"/>
      <c r="P14" s="40" t="s">
        <v>33</v>
      </c>
      <c r="Q14" s="13"/>
      <c r="R14" s="13"/>
      <c r="S14" s="13"/>
      <c r="T14" s="41"/>
      <c r="U14" s="41"/>
      <c r="V14" s="41"/>
      <c r="W14" s="41"/>
      <c r="X14" s="41"/>
      <c r="Y14" s="13"/>
      <c r="Z14" s="13"/>
      <c r="AA14" s="13"/>
      <c r="AB14" s="12"/>
      <c r="AC14" s="13"/>
      <c r="AD14" s="13"/>
      <c r="AE14" s="13"/>
      <c r="AF14" s="42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0" t="s">
        <v>17</v>
      </c>
      <c r="C15" s="13"/>
      <c r="D15" s="43"/>
      <c r="E15" s="27">
        <f>PRODUCT(E11)</f>
        <v>1</v>
      </c>
      <c r="F15" s="27">
        <f>PRODUCT(F11)</f>
        <v>0</v>
      </c>
      <c r="G15" s="27">
        <f>PRODUCT(G11)</f>
        <v>0</v>
      </c>
      <c r="H15" s="27">
        <f>PRODUCT(H11)</f>
        <v>0</v>
      </c>
      <c r="I15" s="27">
        <f>PRODUCT(I11)</f>
        <v>0</v>
      </c>
      <c r="J15" s="1"/>
      <c r="K15" s="44">
        <f>PRODUCT((F15+G15)/E15)</f>
        <v>0</v>
      </c>
      <c r="L15" s="44">
        <f>PRODUCT(H15/E15)</f>
        <v>0</v>
      </c>
      <c r="M15" s="44">
        <f>PRODUCT(I15/E15)</f>
        <v>0</v>
      </c>
      <c r="N15" s="29" t="s">
        <v>51</v>
      </c>
      <c r="O15" s="25" t="e">
        <f>PRODUCT(O11)</f>
        <v>#REF!</v>
      </c>
      <c r="P15" s="76" t="s">
        <v>34</v>
      </c>
      <c r="Q15" s="77"/>
      <c r="R15" s="77"/>
      <c r="S15" s="78" t="s">
        <v>52</v>
      </c>
      <c r="T15" s="78"/>
      <c r="U15" s="78"/>
      <c r="V15" s="78"/>
      <c r="W15" s="78"/>
      <c r="X15" s="78"/>
      <c r="Y15" s="78"/>
      <c r="Z15" s="78"/>
      <c r="AA15" s="78"/>
      <c r="AB15" s="79"/>
      <c r="AC15" s="78"/>
      <c r="AD15" s="80" t="s">
        <v>38</v>
      </c>
      <c r="AE15" s="80"/>
      <c r="AF15" s="81" t="s">
        <v>53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5" t="s">
        <v>18</v>
      </c>
      <c r="C16" s="46"/>
      <c r="D16" s="47"/>
      <c r="E16" s="27"/>
      <c r="F16" s="27"/>
      <c r="G16" s="27"/>
      <c r="H16" s="27"/>
      <c r="I16" s="27"/>
      <c r="J16" s="1"/>
      <c r="K16" s="44"/>
      <c r="L16" s="44"/>
      <c r="M16" s="44"/>
      <c r="N16" s="29"/>
      <c r="O16" s="25"/>
      <c r="P16" s="82" t="s">
        <v>35</v>
      </c>
      <c r="Q16" s="83"/>
      <c r="R16" s="83"/>
      <c r="S16" s="84"/>
      <c r="T16" s="84"/>
      <c r="U16" s="84"/>
      <c r="V16" s="84"/>
      <c r="W16" s="84"/>
      <c r="X16" s="84"/>
      <c r="Y16" s="84"/>
      <c r="Z16" s="84"/>
      <c r="AA16" s="84"/>
      <c r="AB16" s="85"/>
      <c r="AC16" s="84"/>
      <c r="AD16" s="84"/>
      <c r="AE16" s="86"/>
      <c r="AF16" s="87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8" t="s">
        <v>19</v>
      </c>
      <c r="C17" s="49"/>
      <c r="D17" s="50"/>
      <c r="E17" s="30"/>
      <c r="F17" s="30"/>
      <c r="G17" s="30"/>
      <c r="H17" s="30"/>
      <c r="I17" s="30"/>
      <c r="J17" s="1"/>
      <c r="K17" s="51"/>
      <c r="L17" s="51"/>
      <c r="M17" s="51"/>
      <c r="N17" s="52"/>
      <c r="O17" s="25"/>
      <c r="P17" s="82" t="s">
        <v>36</v>
      </c>
      <c r="Q17" s="83"/>
      <c r="R17" s="83"/>
      <c r="S17" s="84"/>
      <c r="T17" s="84"/>
      <c r="U17" s="84"/>
      <c r="V17" s="84"/>
      <c r="W17" s="84"/>
      <c r="X17" s="84"/>
      <c r="Y17" s="84"/>
      <c r="Z17" s="84"/>
      <c r="AA17" s="84"/>
      <c r="AB17" s="85"/>
      <c r="AC17" s="84"/>
      <c r="AD17" s="84"/>
      <c r="AE17" s="86"/>
      <c r="AF17" s="87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3" t="s">
        <v>20</v>
      </c>
      <c r="C18" s="54"/>
      <c r="D18" s="55"/>
      <c r="E18" s="19">
        <f>SUM(E15:E17)</f>
        <v>1</v>
      </c>
      <c r="F18" s="19">
        <f>SUM(F15:F17)</f>
        <v>0</v>
      </c>
      <c r="G18" s="19">
        <f>SUM(G15:G17)</f>
        <v>0</v>
      </c>
      <c r="H18" s="19">
        <f>SUM(H15:H17)</f>
        <v>0</v>
      </c>
      <c r="I18" s="19">
        <f>SUM(I15:I17)</f>
        <v>0</v>
      </c>
      <c r="J18" s="1"/>
      <c r="K18" s="56">
        <f>PRODUCT((F18+G18)/E18)</f>
        <v>0</v>
      </c>
      <c r="L18" s="56">
        <f>PRODUCT(H18/E18)</f>
        <v>0</v>
      </c>
      <c r="M18" s="56">
        <f>PRODUCT(I18/E18)</f>
        <v>0</v>
      </c>
      <c r="N18" s="31" t="s">
        <v>51</v>
      </c>
      <c r="O18" s="25" t="e">
        <f>SUM(O15:O17)</f>
        <v>#REF!</v>
      </c>
      <c r="P18" s="88" t="s">
        <v>37</v>
      </c>
      <c r="Q18" s="89"/>
      <c r="R18" s="89"/>
      <c r="S18" s="90"/>
      <c r="T18" s="90"/>
      <c r="U18" s="90"/>
      <c r="V18" s="90"/>
      <c r="W18" s="90"/>
      <c r="X18" s="90"/>
      <c r="Y18" s="90"/>
      <c r="Z18" s="90"/>
      <c r="AA18" s="90"/>
      <c r="AB18" s="91"/>
      <c r="AC18" s="90"/>
      <c r="AD18" s="90"/>
      <c r="AE18" s="92"/>
      <c r="AF18" s="93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5"/>
      <c r="P19" s="1"/>
      <c r="Q19" s="37"/>
      <c r="R19" s="1"/>
      <c r="S19" s="1"/>
      <c r="T19" s="25"/>
      <c r="U19" s="25"/>
      <c r="V19" s="57"/>
      <c r="W19" s="1"/>
      <c r="X19" s="1"/>
      <c r="Y19" s="1"/>
      <c r="Z19" s="1"/>
      <c r="AA19" s="1"/>
      <c r="AB19" s="25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39</v>
      </c>
      <c r="C20" s="1"/>
      <c r="D20" s="1" t="s">
        <v>47</v>
      </c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57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50</v>
      </c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57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54</v>
      </c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57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46</v>
      </c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57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57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57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57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57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57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57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57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57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57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s="59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8"/>
      <c r="N33" s="58"/>
      <c r="O33" s="25"/>
      <c r="P33" s="1"/>
      <c r="Q33" s="37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s="5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7"/>
      <c r="R34" s="1"/>
      <c r="S34" s="1"/>
      <c r="T34" s="25"/>
      <c r="U34" s="25"/>
      <c r="V34" s="57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s="5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7"/>
      <c r="R35" s="1"/>
      <c r="S35" s="1"/>
      <c r="T35" s="25"/>
      <c r="U35" s="25"/>
      <c r="V35" s="5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7"/>
      <c r="R36" s="1"/>
      <c r="S36" s="1"/>
      <c r="T36" s="25"/>
      <c r="U36" s="25"/>
      <c r="V36" s="5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7"/>
      <c r="R37" s="1"/>
      <c r="S37" s="1"/>
      <c r="T37" s="25"/>
      <c r="U37" s="25"/>
      <c r="V37" s="5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5"/>
      <c r="P38" s="1"/>
      <c r="Q38" s="37"/>
      <c r="R38" s="1"/>
      <c r="S38" s="1"/>
      <c r="T38" s="25"/>
      <c r="U38" s="25"/>
      <c r="V38" s="57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8"/>
      <c r="N39" s="34"/>
      <c r="O39" s="25"/>
      <c r="P39" s="1"/>
      <c r="Q39" s="37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8"/>
      <c r="N40" s="58"/>
      <c r="O40" s="25"/>
      <c r="P40" s="1"/>
      <c r="Q40" s="37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7"/>
      <c r="R41" s="1"/>
      <c r="S41" s="1"/>
      <c r="T41" s="25"/>
      <c r="U41" s="25"/>
      <c r="V41" s="57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9"/>
      <c r="AH41" s="59"/>
      <c r="AI41" s="59"/>
      <c r="AJ41" s="59"/>
      <c r="AK41" s="59"/>
      <c r="AL41" s="5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7"/>
      <c r="R42" s="1"/>
      <c r="S42" s="1"/>
      <c r="T42" s="25"/>
      <c r="U42" s="25"/>
      <c r="V42" s="5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  <c r="AH42" s="59"/>
      <c r="AI42" s="59"/>
      <c r="AJ42" s="59"/>
      <c r="AK42" s="59"/>
      <c r="AL42" s="59"/>
    </row>
    <row r="43" spans="1:38" ht="15" customHeight="1" x14ac:dyDescent="0.25">
      <c r="A43" s="6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7"/>
      <c r="R43" s="1"/>
      <c r="S43" s="1"/>
      <c r="T43" s="25"/>
      <c r="U43" s="25"/>
      <c r="V43" s="57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6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7"/>
      <c r="R44" s="1"/>
      <c r="S44" s="1"/>
      <c r="T44" s="25"/>
      <c r="U44" s="25"/>
      <c r="V44" s="57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6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4"/>
      <c r="O45" s="25"/>
      <c r="P45" s="1"/>
      <c r="Q45" s="37"/>
      <c r="R45" s="1"/>
      <c r="S45" s="1"/>
      <c r="T45" s="25"/>
      <c r="U45" s="25"/>
      <c r="V45" s="57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9"/>
    </row>
    <row r="46" spans="1:38" ht="15" customHeight="1" x14ac:dyDescent="0.25">
      <c r="A46" s="60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8"/>
      <c r="N46" s="34"/>
      <c r="O46" s="25"/>
      <c r="P46" s="1"/>
      <c r="Q46" s="37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9"/>
    </row>
    <row r="47" spans="1:38" ht="15" customHeight="1" x14ac:dyDescent="0.25">
      <c r="A47" s="6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7"/>
      <c r="R47" s="1"/>
      <c r="S47" s="1"/>
      <c r="T47" s="25"/>
      <c r="U47" s="25"/>
      <c r="V47" s="57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57"/>
      <c r="W48" s="1"/>
      <c r="X48" s="1"/>
      <c r="Y48" s="1"/>
      <c r="Z48" s="1"/>
      <c r="AA48" s="1"/>
      <c r="AB48" s="25"/>
      <c r="AC48" s="1"/>
      <c r="AD48" s="1"/>
      <c r="AE48" s="1"/>
      <c r="AF48" s="38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57"/>
      <c r="W49" s="1"/>
      <c r="X49" s="1"/>
      <c r="Y49" s="1"/>
      <c r="Z49" s="1"/>
      <c r="AA49" s="1"/>
      <c r="AB49" s="25"/>
      <c r="AC49" s="1"/>
      <c r="AD49" s="1"/>
      <c r="AE49" s="1"/>
      <c r="AF49" s="38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57"/>
      <c r="W50" s="1"/>
      <c r="X50" s="1"/>
      <c r="Y50" s="1"/>
      <c r="Z50" s="1"/>
      <c r="AA50" s="1"/>
      <c r="AB50" s="25"/>
      <c r="AC50" s="1"/>
      <c r="AD50" s="1"/>
      <c r="AE50" s="1"/>
      <c r="AF50" s="38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57"/>
      <c r="W51" s="1"/>
      <c r="X51" s="1"/>
      <c r="Y51" s="1"/>
      <c r="Z51" s="1"/>
      <c r="AA51" s="1"/>
      <c r="AB51" s="25"/>
      <c r="AC51" s="1"/>
      <c r="AD51" s="1"/>
      <c r="AE51" s="1"/>
      <c r="AF51" s="38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57"/>
      <c r="W52" s="1"/>
      <c r="X52" s="1"/>
      <c r="Y52" s="1"/>
      <c r="Z52" s="1"/>
      <c r="AA52" s="1"/>
      <c r="AB52" s="25"/>
      <c r="AC52" s="1"/>
      <c r="AD52" s="1"/>
      <c r="AE52" s="1"/>
      <c r="AF52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2021-08-25T12:55:43Z</dcterms:modified>
</cp:coreProperties>
</file>